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1355" windowHeight="7935"/>
  </bookViews>
  <sheets>
    <sheet name="Form" sheetId="5" r:id="rId1"/>
    <sheet name="Sample" sheetId="4" r:id="rId2"/>
  </sheets>
  <definedNames>
    <definedName name="_xlnm.Print_Area" localSheetId="0">Form!$A$1:$K$73</definedName>
    <definedName name="_xlnm.Print_Area" localSheetId="1">Sample!$A$1:$K$73</definedName>
  </definedNames>
  <calcPr calcId="125725"/>
</workbook>
</file>

<file path=xl/calcChain.xml><?xml version="1.0" encoding="utf-8"?>
<calcChain xmlns="http://schemas.openxmlformats.org/spreadsheetml/2006/main">
  <c r="H14" i="5"/>
  <c r="H16"/>
  <c r="H17"/>
  <c r="H18"/>
  <c r="H19"/>
  <c r="H20"/>
  <c r="H21"/>
  <c r="H22"/>
  <c r="E23"/>
  <c r="H23" s="1"/>
  <c r="F23"/>
  <c r="G23"/>
  <c r="E24"/>
  <c r="F24"/>
  <c r="G24"/>
  <c r="H24"/>
  <c r="E30"/>
  <c r="E34"/>
  <c r="F33" s="1"/>
  <c r="E45"/>
  <c r="F45"/>
  <c r="G45"/>
  <c r="H45"/>
  <c r="I45"/>
  <c r="E47"/>
  <c r="F47"/>
  <c r="G47"/>
  <c r="H47"/>
  <c r="I47"/>
  <c r="E56"/>
  <c r="F56"/>
  <c r="G56"/>
  <c r="H56"/>
  <c r="I56"/>
  <c r="J56"/>
  <c r="E59"/>
  <c r="F59"/>
  <c r="G59"/>
  <c r="H59"/>
  <c r="I59"/>
  <c r="J59"/>
  <c r="H58" i="4"/>
  <c r="J58" s="1"/>
  <c r="G56"/>
  <c r="G59" s="1"/>
  <c r="F56"/>
  <c r="F59" s="1"/>
  <c r="E56"/>
  <c r="E59" s="1"/>
  <c r="E30"/>
  <c r="E34" s="1"/>
  <c r="F33" s="1"/>
  <c r="H19"/>
  <c r="I45"/>
  <c r="I47" s="1"/>
  <c r="H45"/>
  <c r="H47" s="1"/>
  <c r="G45"/>
  <c r="G47" s="1"/>
  <c r="J55" s="1"/>
  <c r="J56" s="1"/>
  <c r="J59" s="1"/>
  <c r="F45"/>
  <c r="F47" s="1"/>
  <c r="I55" s="1"/>
  <c r="I56" s="1"/>
  <c r="E45"/>
  <c r="E47" s="1"/>
  <c r="H55" s="1"/>
  <c r="H56" s="1"/>
  <c r="H59" s="1"/>
  <c r="E23"/>
  <c r="E24" s="1"/>
  <c r="G23"/>
  <c r="G24" s="1"/>
  <c r="F23"/>
  <c r="F24"/>
  <c r="H22"/>
  <c r="H21"/>
  <c r="H20"/>
  <c r="H18"/>
  <c r="H17"/>
  <c r="H16"/>
  <c r="H14"/>
  <c r="H24" l="1"/>
  <c r="H23"/>
  <c r="I58"/>
  <c r="I59" s="1"/>
</calcChain>
</file>

<file path=xl/sharedStrings.xml><?xml version="1.0" encoding="utf-8"?>
<sst xmlns="http://schemas.openxmlformats.org/spreadsheetml/2006/main" count="158" uniqueCount="76">
  <si>
    <t xml:space="preserve">Capital Project Name:  </t>
  </si>
  <si>
    <t>Sponsoring Department(s):</t>
  </si>
  <si>
    <t>THE UNIVERSITY OF NORTH CAROLINA AT CHAPEL HILL</t>
  </si>
  <si>
    <t>CAPITAL PROJECT FINANCIAL SUMMARY</t>
  </si>
  <si>
    <t>Construction Start Date:</t>
  </si>
  <si>
    <t>Construction End Date:</t>
  </si>
  <si>
    <t>Requested Amount:</t>
  </si>
  <si>
    <t>Project Costs:</t>
  </si>
  <si>
    <t>Funding Sources:</t>
  </si>
  <si>
    <t>State Capital Appropriation:</t>
  </si>
  <si>
    <t>State Repair and Renovation Funds:</t>
  </si>
  <si>
    <t>Department Cash:</t>
  </si>
  <si>
    <t>Fundraising:</t>
  </si>
  <si>
    <t>Central Funds - Cash:</t>
  </si>
  <si>
    <t>Self-Liquidating Debt (Department):</t>
  </si>
  <si>
    <t>Self-Liquidating Debt (Central):</t>
  </si>
  <si>
    <t>Surplus (Shortfall):</t>
  </si>
  <si>
    <t>Original</t>
  </si>
  <si>
    <t>Previously</t>
  </si>
  <si>
    <t>Approved</t>
  </si>
  <si>
    <t>Changes</t>
  </si>
  <si>
    <t>Budget</t>
  </si>
  <si>
    <t>Requested</t>
  </si>
  <si>
    <t>Total</t>
  </si>
  <si>
    <t xml:space="preserve">Revised </t>
  </si>
  <si>
    <t>Total Funding Sources</t>
  </si>
  <si>
    <t>FUNDRAISING</t>
  </si>
  <si>
    <t>Budgeted Fundraising:</t>
  </si>
  <si>
    <t>Outstanding Commitments:</t>
  </si>
  <si>
    <t>Remaining to be raised:</t>
  </si>
  <si>
    <t>Cash collected toward goal:</t>
  </si>
  <si>
    <t>Revenues</t>
  </si>
  <si>
    <t>Operating Cash Flow</t>
  </si>
  <si>
    <t>Existing Debt Service</t>
  </si>
  <si>
    <t>Debt Service for Proposed Project</t>
  </si>
  <si>
    <t>Total Fundraising:</t>
  </si>
  <si>
    <t>Year:</t>
  </si>
  <si>
    <t>Historical</t>
  </si>
  <si>
    <t>Projected</t>
  </si>
  <si>
    <t>Surplus (Deficit)</t>
  </si>
  <si>
    <t>Vice Chancellor or Dean for Project</t>
  </si>
  <si>
    <t>Vice Chancellor for University Advancement</t>
  </si>
  <si>
    <t>Capital Budgeting Committee</t>
  </si>
  <si>
    <t>Budget Committee</t>
  </si>
  <si>
    <t>(if fundraising is a budgeted funding source)</t>
  </si>
  <si>
    <t>(Division/School project approval)</t>
  </si>
  <si>
    <t>(Financial and project approval)</t>
  </si>
  <si>
    <t>(Capital Budgeting considerations)</t>
  </si>
  <si>
    <t>Less: Operating Reserve Formula Funding</t>
  </si>
  <si>
    <t>Personnel Compensation ($)</t>
  </si>
  <si>
    <t>Supplies &amp; Materials ($)</t>
  </si>
  <si>
    <t>Current Services ($)</t>
  </si>
  <si>
    <t>Fixed Charges ($)</t>
  </si>
  <si>
    <t>Capital Outlay ($)</t>
  </si>
  <si>
    <t>Budget Impact of New Facilities Operating Costs</t>
  </si>
  <si>
    <t>Total New Facility Operating Costs</t>
  </si>
  <si>
    <t>OPERATING CASH FLOW (FOR DEBT SERVICE AND FACILITIES OPERATING COSTS)*</t>
  </si>
  <si>
    <t>*Please attach five years of detailed historical operating cash flow and five years of projected operating cash flow</t>
  </si>
  <si>
    <t>Foundation Project?</t>
  </si>
  <si>
    <t>Net facilities operating costs not covered by State</t>
  </si>
  <si>
    <t>Yes</t>
  </si>
  <si>
    <t>No</t>
  </si>
  <si>
    <t>PROJECT BUDGET</t>
  </si>
  <si>
    <t>FACILITY OPERATING COSTS</t>
  </si>
  <si>
    <t xml:space="preserve">Current </t>
  </si>
  <si>
    <t>Fundraising</t>
  </si>
  <si>
    <t>Status</t>
  </si>
  <si>
    <t>New Sample Project</t>
  </si>
  <si>
    <t>Department X</t>
  </si>
  <si>
    <t>Department Y</t>
  </si>
  <si>
    <t>Department Z</t>
  </si>
  <si>
    <t>Request Type:</t>
  </si>
  <si>
    <t>New Project</t>
  </si>
  <si>
    <t>Increased Costs</t>
  </si>
  <si>
    <t>Change in Funding Sources</t>
  </si>
  <si>
    <t>Expenses (exclude facilties operating costs)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</si>
</sst>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_(&quot;$&quot;* #,##0_);_(&quot;$&quot;* \(#,##0\);_(&quot;$&quot;* &quot;-&quot;??_);_(@_)"/>
  </numFmts>
  <fonts count="8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gray06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8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41" fontId="5" fillId="0" borderId="1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41" fontId="5" fillId="0" borderId="2" xfId="0" applyNumberFormat="1" applyFont="1" applyBorder="1" applyProtection="1">
      <protection locked="0"/>
    </xf>
    <xf numFmtId="41" fontId="5" fillId="0" borderId="3" xfId="0" applyNumberFormat="1" applyFont="1" applyBorder="1" applyProtection="1">
      <protection locked="0"/>
    </xf>
    <xf numFmtId="41" fontId="5" fillId="0" borderId="4" xfId="0" applyNumberFormat="1" applyFont="1" applyBorder="1" applyProtection="1">
      <protection locked="0"/>
    </xf>
    <xf numFmtId="41" fontId="5" fillId="2" borderId="5" xfId="0" applyNumberFormat="1" applyFont="1" applyFill="1" applyBorder="1" applyProtection="1">
      <protection locked="0"/>
    </xf>
    <xf numFmtId="41" fontId="5" fillId="2" borderId="6" xfId="0" applyNumberFormat="1" applyFont="1" applyFill="1" applyBorder="1" applyProtection="1">
      <protection locked="0"/>
    </xf>
    <xf numFmtId="41" fontId="5" fillId="2" borderId="7" xfId="0" applyNumberFormat="1" applyFont="1" applyFill="1" applyBorder="1" applyProtection="1">
      <protection locked="0"/>
    </xf>
    <xf numFmtId="41" fontId="5" fillId="2" borderId="8" xfId="0" applyNumberFormat="1" applyFont="1" applyFill="1" applyBorder="1" applyProtection="1">
      <protection locked="0"/>
    </xf>
    <xf numFmtId="41" fontId="5" fillId="0" borderId="9" xfId="0" applyNumberFormat="1" applyFont="1" applyBorder="1" applyProtection="1">
      <protection locked="0"/>
    </xf>
    <xf numFmtId="41" fontId="5" fillId="0" borderId="10" xfId="0" applyNumberFormat="1" applyFont="1" applyBorder="1" applyProtection="1">
      <protection locked="0"/>
    </xf>
    <xf numFmtId="41" fontId="5" fillId="0" borderId="11" xfId="0" applyNumberFormat="1" applyFont="1" applyBorder="1" applyProtection="1">
      <protection locked="0"/>
    </xf>
    <xf numFmtId="41" fontId="5" fillId="0" borderId="12" xfId="0" applyNumberFormat="1" applyFont="1" applyBorder="1" applyProtection="1">
      <protection locked="0"/>
    </xf>
    <xf numFmtId="41" fontId="5" fillId="0" borderId="13" xfId="0" applyNumberFormat="1" applyFont="1" applyBorder="1" applyProtection="1">
      <protection locked="0"/>
    </xf>
    <xf numFmtId="41" fontId="5" fillId="0" borderId="14" xfId="0" applyNumberFormat="1" applyFont="1" applyBorder="1" applyProtection="1">
      <protection locked="0"/>
    </xf>
    <xf numFmtId="41" fontId="5" fillId="0" borderId="15" xfId="0" applyNumberFormat="1" applyFont="1" applyBorder="1" applyProtection="1">
      <protection locked="0"/>
    </xf>
    <xf numFmtId="41" fontId="5" fillId="0" borderId="16" xfId="0" applyNumberFormat="1" applyFont="1" applyBorder="1" applyProtection="1">
      <protection locked="0"/>
    </xf>
    <xf numFmtId="41" fontId="5" fillId="0" borderId="17" xfId="0" applyNumberFormat="1" applyFont="1" applyBorder="1" applyProtection="1">
      <protection locked="0"/>
    </xf>
    <xf numFmtId="41" fontId="5" fillId="0" borderId="18" xfId="0" applyNumberFormat="1" applyFont="1" applyBorder="1" applyProtection="1">
      <protection locked="0"/>
    </xf>
    <xf numFmtId="41" fontId="5" fillId="0" borderId="19" xfId="0" applyNumberFormat="1" applyFont="1" applyBorder="1" applyProtection="1">
      <protection locked="0"/>
    </xf>
    <xf numFmtId="41" fontId="5" fillId="0" borderId="20" xfId="0" applyNumberFormat="1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5" fontId="7" fillId="0" borderId="0" xfId="1" applyNumberFormat="1" applyFont="1" applyProtection="1">
      <protection locked="0"/>
    </xf>
    <xf numFmtId="0" fontId="5" fillId="0" borderId="0" xfId="0" applyFont="1" applyAlignment="1" applyProtection="1">
      <alignment horizontal="left" indent="2"/>
      <protection locked="0"/>
    </xf>
    <xf numFmtId="166" fontId="5" fillId="0" borderId="0" xfId="2" applyNumberFormat="1" applyFont="1" applyBorder="1" applyProtection="1">
      <protection locked="0"/>
    </xf>
    <xf numFmtId="41" fontId="5" fillId="0" borderId="21" xfId="2" applyNumberFormat="1" applyFont="1" applyBorder="1" applyProtection="1">
      <protection locked="0"/>
    </xf>
    <xf numFmtId="41" fontId="5" fillId="0" borderId="22" xfId="2" applyNumberFormat="1" applyFont="1" applyBorder="1" applyProtection="1">
      <protection locked="0"/>
    </xf>
    <xf numFmtId="41" fontId="5" fillId="0" borderId="23" xfId="1" applyNumberFormat="1" applyFont="1" applyBorder="1" applyProtection="1">
      <protection locked="0"/>
    </xf>
    <xf numFmtId="165" fontId="5" fillId="0" borderId="0" xfId="1" applyNumberFormat="1" applyFont="1" applyBorder="1" applyProtection="1">
      <protection locked="0"/>
    </xf>
    <xf numFmtId="41" fontId="5" fillId="0" borderId="9" xfId="1" applyNumberFormat="1" applyFont="1" applyBorder="1" applyProtection="1">
      <protection locked="0"/>
    </xf>
    <xf numFmtId="41" fontId="5" fillId="0" borderId="10" xfId="1" applyNumberFormat="1" applyFont="1" applyBorder="1" applyProtection="1">
      <protection locked="0"/>
    </xf>
    <xf numFmtId="41" fontId="5" fillId="0" borderId="24" xfId="1" applyNumberFormat="1" applyFont="1" applyBorder="1" applyProtection="1">
      <protection locked="0"/>
    </xf>
    <xf numFmtId="41" fontId="5" fillId="0" borderId="13" xfId="1" applyNumberFormat="1" applyFont="1" applyBorder="1" applyProtection="1">
      <protection locked="0"/>
    </xf>
    <xf numFmtId="41" fontId="5" fillId="0" borderId="14" xfId="1" applyNumberFormat="1" applyFont="1" applyBorder="1" applyProtection="1">
      <protection locked="0"/>
    </xf>
    <xf numFmtId="41" fontId="5" fillId="0" borderId="25" xfId="1" applyNumberFormat="1" applyFont="1" applyBorder="1" applyProtection="1">
      <protection locked="0"/>
    </xf>
    <xf numFmtId="41" fontId="5" fillId="0" borderId="26" xfId="1" applyNumberFormat="1" applyFont="1" applyBorder="1" applyProtection="1">
      <protection locked="0"/>
    </xf>
    <xf numFmtId="41" fontId="5" fillId="0" borderId="27" xfId="1" applyNumberFormat="1" applyFont="1" applyBorder="1" applyProtection="1">
      <protection locked="0"/>
    </xf>
    <xf numFmtId="41" fontId="5" fillId="0" borderId="28" xfId="1" applyNumberFormat="1" applyFont="1" applyBorder="1" applyProtection="1">
      <protection locked="0"/>
    </xf>
    <xf numFmtId="41" fontId="5" fillId="0" borderId="29" xfId="2" applyNumberFormat="1" applyFont="1" applyBorder="1" applyProtection="1">
      <protection locked="0"/>
    </xf>
    <xf numFmtId="41" fontId="5" fillId="0" borderId="30" xfId="2" applyNumberFormat="1" applyFont="1" applyBorder="1" applyProtection="1">
      <protection locked="0"/>
    </xf>
    <xf numFmtId="41" fontId="5" fillId="0" borderId="31" xfId="1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32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Protection="1"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3" borderId="13" xfId="0" applyFont="1" applyFill="1" applyBorder="1" applyProtection="1"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1" fontId="5" fillId="0" borderId="25" xfId="1" applyNumberFormat="1" applyFont="1" applyBorder="1" applyAlignment="1" applyProtection="1">
      <alignment horizontal="center"/>
      <protection locked="0"/>
    </xf>
    <xf numFmtId="41" fontId="5" fillId="0" borderId="12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4" borderId="35" xfId="0" applyFont="1" applyFill="1" applyBorder="1" applyAlignment="1" applyProtection="1">
      <alignment horizontal="center"/>
      <protection locked="0"/>
    </xf>
    <xf numFmtId="0" fontId="5" fillId="4" borderId="36" xfId="0" applyFont="1" applyFill="1" applyBorder="1" applyAlignment="1" applyProtection="1">
      <alignment horizontal="center"/>
      <protection locked="0"/>
    </xf>
    <xf numFmtId="0" fontId="5" fillId="0" borderId="36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41" fontId="5" fillId="4" borderId="21" xfId="0" applyNumberFormat="1" applyFont="1" applyFill="1" applyBorder="1" applyProtection="1">
      <protection locked="0"/>
    </xf>
    <xf numFmtId="41" fontId="5" fillId="4" borderId="22" xfId="0" applyNumberFormat="1" applyFont="1" applyFill="1" applyBorder="1" applyProtection="1">
      <protection locked="0"/>
    </xf>
    <xf numFmtId="41" fontId="5" fillId="0" borderId="22" xfId="0" applyNumberFormat="1" applyFont="1" applyFill="1" applyBorder="1" applyProtection="1">
      <protection locked="0"/>
    </xf>
    <xf numFmtId="41" fontId="5" fillId="0" borderId="23" xfId="0" applyNumberFormat="1" applyFont="1" applyFill="1" applyBorder="1" applyProtection="1">
      <protection locked="0"/>
    </xf>
    <xf numFmtId="41" fontId="5" fillId="4" borderId="9" xfId="0" applyNumberFormat="1" applyFont="1" applyFill="1" applyBorder="1" applyProtection="1">
      <protection locked="0"/>
    </xf>
    <xf numFmtId="41" fontId="5" fillId="4" borderId="10" xfId="0" applyNumberFormat="1" applyFont="1" applyFill="1" applyBorder="1" applyProtection="1">
      <protection locked="0"/>
    </xf>
    <xf numFmtId="41" fontId="5" fillId="0" borderId="10" xfId="0" applyNumberFormat="1" applyFont="1" applyFill="1" applyBorder="1" applyProtection="1">
      <protection locked="0"/>
    </xf>
    <xf numFmtId="41" fontId="5" fillId="0" borderId="24" xfId="0" applyNumberFormat="1" applyFont="1" applyFill="1" applyBorder="1" applyProtection="1">
      <protection locked="0"/>
    </xf>
    <xf numFmtId="41" fontId="5" fillId="4" borderId="13" xfId="0" applyNumberFormat="1" applyFont="1" applyFill="1" applyBorder="1" applyProtection="1">
      <protection locked="0"/>
    </xf>
    <xf numFmtId="41" fontId="5" fillId="4" borderId="14" xfId="0" applyNumberFormat="1" applyFont="1" applyFill="1" applyBorder="1" applyProtection="1">
      <protection locked="0"/>
    </xf>
    <xf numFmtId="41" fontId="5" fillId="0" borderId="14" xfId="0" applyNumberFormat="1" applyFont="1" applyFill="1" applyBorder="1" applyProtection="1">
      <protection locked="0"/>
    </xf>
    <xf numFmtId="41" fontId="5" fillId="0" borderId="25" xfId="0" applyNumberFormat="1" applyFont="1" applyFill="1" applyBorder="1" applyProtection="1">
      <protection locked="0"/>
    </xf>
    <xf numFmtId="41" fontId="5" fillId="4" borderId="29" xfId="0" applyNumberFormat="1" applyFont="1" applyFill="1" applyBorder="1" applyProtection="1">
      <protection locked="0"/>
    </xf>
    <xf numFmtId="41" fontId="5" fillId="4" borderId="30" xfId="0" applyNumberFormat="1" applyFont="1" applyFill="1" applyBorder="1" applyProtection="1">
      <protection locked="0"/>
    </xf>
    <xf numFmtId="41" fontId="5" fillId="0" borderId="30" xfId="0" applyNumberFormat="1" applyFont="1" applyFill="1" applyBorder="1" applyProtection="1">
      <protection locked="0"/>
    </xf>
    <xf numFmtId="41" fontId="5" fillId="0" borderId="31" xfId="0" applyNumberFormat="1" applyFont="1" applyFill="1" applyBorder="1" applyProtection="1">
      <protection locked="0"/>
    </xf>
    <xf numFmtId="41" fontId="5" fillId="0" borderId="44" xfId="0" applyNumberFormat="1" applyFont="1" applyBorder="1" applyProtection="1">
      <protection locked="0"/>
    </xf>
    <xf numFmtId="41" fontId="5" fillId="0" borderId="1" xfId="0" applyNumberFormat="1" applyFont="1" applyBorder="1" applyProtection="1"/>
    <xf numFmtId="41" fontId="5" fillId="5" borderId="47" xfId="0" applyNumberFormat="1" applyFont="1" applyFill="1" applyBorder="1" applyProtection="1"/>
    <xf numFmtId="41" fontId="5" fillId="0" borderId="48" xfId="0" applyNumberFormat="1" applyFont="1" applyBorder="1" applyProtection="1"/>
    <xf numFmtId="0" fontId="5" fillId="0" borderId="45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5" fillId="4" borderId="52" xfId="0" applyFont="1" applyFill="1" applyBorder="1" applyAlignment="1" applyProtection="1">
      <alignment horizontal="center"/>
      <protection locked="0"/>
    </xf>
    <xf numFmtId="0" fontId="5" fillId="4" borderId="53" xfId="0" applyFont="1" applyFill="1" applyBorder="1" applyAlignment="1" applyProtection="1">
      <alignment horizontal="center"/>
      <protection locked="0"/>
    </xf>
    <xf numFmtId="0" fontId="5" fillId="4" borderId="54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49" xfId="0" applyFont="1" applyFill="1" applyBorder="1" applyAlignment="1" applyProtection="1">
      <alignment horizontal="center"/>
      <protection locked="0"/>
    </xf>
    <xf numFmtId="0" fontId="5" fillId="0" borderId="50" xfId="0" applyFont="1" applyFill="1" applyBorder="1" applyAlignment="1" applyProtection="1">
      <alignment horizontal="center"/>
      <protection locked="0"/>
    </xf>
    <xf numFmtId="0" fontId="5" fillId="0" borderId="51" xfId="0" applyFont="1" applyFill="1" applyBorder="1" applyAlignment="1" applyProtection="1">
      <alignment horizontal="center"/>
      <protection locked="0"/>
    </xf>
    <xf numFmtId="42" fontId="5" fillId="0" borderId="45" xfId="0" applyNumberFormat="1" applyFont="1" applyBorder="1" applyAlignment="1" applyProtection="1">
      <alignment horizontal="center"/>
      <protection locked="0"/>
    </xf>
    <xf numFmtId="164" fontId="5" fillId="0" borderId="46" xfId="0" applyNumberFormat="1" applyFont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topLeftCell="A37" workbookViewId="0">
      <selection activeCell="J33" sqref="J33"/>
    </sheetView>
  </sheetViews>
  <sheetFormatPr defaultColWidth="9.140625" defaultRowHeight="12.75"/>
  <cols>
    <col min="1" max="1" width="3.85546875" style="6" customWidth="1"/>
    <col min="2" max="2" width="6.85546875" style="6" customWidth="1"/>
    <col min="3" max="3" width="17.28515625" style="6" customWidth="1"/>
    <col min="4" max="4" width="22.140625" style="6" customWidth="1"/>
    <col min="5" max="9" width="12.42578125" style="6" customWidth="1"/>
    <col min="10" max="10" width="13.85546875" style="6" customWidth="1"/>
    <col min="11" max="11" width="9.7109375" style="6" customWidth="1"/>
    <col min="12" max="12" width="9.140625" style="6"/>
    <col min="13" max="13" width="9.140625" style="6" hidden="1" customWidth="1"/>
    <col min="14" max="16384" width="9.140625" style="6"/>
  </cols>
  <sheetData>
    <row r="1" spans="1:13">
      <c r="A1" s="100" t="s">
        <v>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3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3">
      <c r="M3" s="6" t="s">
        <v>60</v>
      </c>
    </row>
    <row r="4" spans="1:13">
      <c r="A4" s="6" t="s">
        <v>0</v>
      </c>
      <c r="D4" s="92"/>
      <c r="E4" s="92"/>
      <c r="F4" s="92"/>
      <c r="H4" s="6" t="s">
        <v>6</v>
      </c>
      <c r="J4" s="104"/>
      <c r="K4" s="104"/>
      <c r="M4" s="6" t="s">
        <v>61</v>
      </c>
    </row>
    <row r="5" spans="1:13">
      <c r="H5" s="6" t="s">
        <v>71</v>
      </c>
      <c r="J5" s="96"/>
      <c r="K5" s="96"/>
    </row>
    <row r="6" spans="1:13">
      <c r="A6" s="6" t="s">
        <v>1</v>
      </c>
      <c r="D6" s="92"/>
      <c r="E6" s="92"/>
      <c r="F6" s="92"/>
      <c r="H6" s="6" t="s">
        <v>4</v>
      </c>
      <c r="J6" s="105"/>
      <c r="K6" s="105"/>
      <c r="M6" t="s">
        <v>72</v>
      </c>
    </row>
    <row r="7" spans="1:13" ht="15.75" customHeight="1">
      <c r="D7" s="96"/>
      <c r="E7" s="96"/>
      <c r="F7" s="96"/>
      <c r="H7" s="6" t="s">
        <v>5</v>
      </c>
      <c r="J7" s="105"/>
      <c r="K7" s="105"/>
      <c r="M7" t="s">
        <v>73</v>
      </c>
    </row>
    <row r="8" spans="1:13" ht="15.75" customHeight="1">
      <c r="D8" s="96"/>
      <c r="E8" s="96"/>
      <c r="F8" s="96"/>
      <c r="M8" t="s">
        <v>74</v>
      </c>
    </row>
    <row r="9" spans="1:13">
      <c r="E9" s="7"/>
      <c r="F9" s="7"/>
      <c r="H9" s="6" t="s">
        <v>58</v>
      </c>
      <c r="J9" s="92"/>
      <c r="K9" s="92"/>
    </row>
    <row r="10" spans="1:13">
      <c r="E10" s="7"/>
      <c r="F10" s="7"/>
    </row>
    <row r="11" spans="1:13">
      <c r="A11" s="1" t="s">
        <v>62</v>
      </c>
      <c r="E11" s="50"/>
      <c r="F11" s="51" t="s">
        <v>18</v>
      </c>
      <c r="G11" s="56"/>
      <c r="H11" s="59" t="s">
        <v>23</v>
      </c>
    </row>
    <row r="12" spans="1:13">
      <c r="A12" s="1"/>
      <c r="E12" s="52" t="s">
        <v>17</v>
      </c>
      <c r="F12" s="53" t="s">
        <v>19</v>
      </c>
      <c r="G12" s="57" t="s">
        <v>22</v>
      </c>
      <c r="H12" s="60" t="s">
        <v>24</v>
      </c>
    </row>
    <row r="13" spans="1:13">
      <c r="E13" s="54" t="s">
        <v>21</v>
      </c>
      <c r="F13" s="55" t="s">
        <v>20</v>
      </c>
      <c r="G13" s="58" t="s">
        <v>20</v>
      </c>
      <c r="H13" s="61" t="s">
        <v>21</v>
      </c>
    </row>
    <row r="14" spans="1:13">
      <c r="B14" s="6" t="s">
        <v>7</v>
      </c>
      <c r="E14" s="8"/>
      <c r="F14" s="9"/>
      <c r="G14" s="10"/>
      <c r="H14" s="3">
        <f>E14+F14+G14</f>
        <v>0</v>
      </c>
    </row>
    <row r="15" spans="1:13">
      <c r="B15" s="6" t="s">
        <v>8</v>
      </c>
      <c r="E15" s="11"/>
      <c r="F15" s="12"/>
      <c r="G15" s="13"/>
      <c r="H15" s="14"/>
    </row>
    <row r="16" spans="1:13">
      <c r="C16" s="6" t="s">
        <v>9</v>
      </c>
      <c r="E16" s="15"/>
      <c r="F16" s="16"/>
      <c r="G16" s="17"/>
      <c r="H16" s="18">
        <f t="shared" ref="H16:H24" si="0">E16+F16+G16</f>
        <v>0</v>
      </c>
    </row>
    <row r="17" spans="1:8">
      <c r="C17" s="6" t="s">
        <v>10</v>
      </c>
      <c r="E17" s="15"/>
      <c r="F17" s="16"/>
      <c r="G17" s="17"/>
      <c r="H17" s="18">
        <f t="shared" si="0"/>
        <v>0</v>
      </c>
    </row>
    <row r="18" spans="1:8">
      <c r="C18" s="6" t="s">
        <v>11</v>
      </c>
      <c r="E18" s="15"/>
      <c r="F18" s="16"/>
      <c r="G18" s="17"/>
      <c r="H18" s="18">
        <f t="shared" si="0"/>
        <v>0</v>
      </c>
    </row>
    <row r="19" spans="1:8">
      <c r="C19" s="6" t="s">
        <v>12</v>
      </c>
      <c r="E19" s="15"/>
      <c r="F19" s="16"/>
      <c r="G19" s="17"/>
      <c r="H19" s="66">
        <f t="shared" si="0"/>
        <v>0</v>
      </c>
    </row>
    <row r="20" spans="1:8">
      <c r="C20" s="6" t="s">
        <v>13</v>
      </c>
      <c r="E20" s="15"/>
      <c r="F20" s="16"/>
      <c r="G20" s="17"/>
      <c r="H20" s="18">
        <f t="shared" si="0"/>
        <v>0</v>
      </c>
    </row>
    <row r="21" spans="1:8">
      <c r="C21" s="6" t="s">
        <v>14</v>
      </c>
      <c r="E21" s="15"/>
      <c r="F21" s="16"/>
      <c r="G21" s="17"/>
      <c r="H21" s="18">
        <f t="shared" si="0"/>
        <v>0</v>
      </c>
    </row>
    <row r="22" spans="1:8">
      <c r="C22" s="6" t="s">
        <v>15</v>
      </c>
      <c r="E22" s="19"/>
      <c r="F22" s="20"/>
      <c r="G22" s="21"/>
      <c r="H22" s="22">
        <f t="shared" si="0"/>
        <v>0</v>
      </c>
    </row>
    <row r="23" spans="1:8">
      <c r="B23" s="6" t="s">
        <v>25</v>
      </c>
      <c r="E23" s="8">
        <f>SUM(E15:E22)</f>
        <v>0</v>
      </c>
      <c r="F23" s="9">
        <f>SUM(F15:F22)</f>
        <v>0</v>
      </c>
      <c r="G23" s="10">
        <f>SUM(G15:G22)</f>
        <v>0</v>
      </c>
      <c r="H23" s="3">
        <f t="shared" si="0"/>
        <v>0</v>
      </c>
    </row>
    <row r="24" spans="1:8" ht="20.25" customHeight="1" thickBot="1">
      <c r="B24" s="6" t="s">
        <v>16</v>
      </c>
      <c r="E24" s="23">
        <f>E23-E14</f>
        <v>0</v>
      </c>
      <c r="F24" s="24">
        <f>F23-F14</f>
        <v>0</v>
      </c>
      <c r="G24" s="25">
        <f>G23-G14</f>
        <v>0</v>
      </c>
      <c r="H24" s="26">
        <f t="shared" si="0"/>
        <v>0</v>
      </c>
    </row>
    <row r="25" spans="1:8" ht="13.5" thickTop="1"/>
    <row r="27" spans="1:8">
      <c r="A27" s="1" t="s">
        <v>26</v>
      </c>
      <c r="E27" s="59" t="s">
        <v>64</v>
      </c>
      <c r="F27"/>
    </row>
    <row r="28" spans="1:8">
      <c r="A28" s="1"/>
      <c r="E28" s="60" t="s">
        <v>65</v>
      </c>
      <c r="F28"/>
    </row>
    <row r="29" spans="1:8">
      <c r="A29" s="1"/>
      <c r="E29" s="61" t="s">
        <v>66</v>
      </c>
      <c r="F29"/>
    </row>
    <row r="30" spans="1:8">
      <c r="B30" s="6" t="s">
        <v>27</v>
      </c>
      <c r="E30" s="89">
        <f>H19</f>
        <v>0</v>
      </c>
      <c r="F30"/>
    </row>
    <row r="31" spans="1:8">
      <c r="C31" s="67" t="s">
        <v>30</v>
      </c>
      <c r="E31" s="88"/>
    </row>
    <row r="32" spans="1:8">
      <c r="C32" s="67" t="s">
        <v>28</v>
      </c>
      <c r="E32" s="18"/>
    </row>
    <row r="33" spans="1:9">
      <c r="C33" s="67" t="s">
        <v>29</v>
      </c>
      <c r="E33" s="62"/>
      <c r="F33" s="90">
        <f>E34-(E31+E32)</f>
        <v>0</v>
      </c>
    </row>
    <row r="34" spans="1:9" ht="13.5" thickBot="1">
      <c r="B34" s="6" t="s">
        <v>35</v>
      </c>
      <c r="E34" s="91">
        <f>E30</f>
        <v>0</v>
      </c>
    </row>
    <row r="35" spans="1:9" ht="13.5" thickTop="1"/>
    <row r="37" spans="1:9" ht="15.75">
      <c r="B37" s="27"/>
      <c r="C37" s="27"/>
      <c r="D37" s="28"/>
      <c r="E37" s="28"/>
      <c r="F37" s="28"/>
      <c r="G37" s="28"/>
      <c r="H37" s="28"/>
      <c r="I37" s="29"/>
    </row>
    <row r="38" spans="1:9" ht="15.75">
      <c r="A38" s="2" t="s">
        <v>63</v>
      </c>
      <c r="B38" s="27"/>
      <c r="C38" s="27"/>
      <c r="D38" s="28"/>
      <c r="E38" s="93" t="s">
        <v>38</v>
      </c>
      <c r="F38" s="94"/>
      <c r="G38" s="94"/>
      <c r="H38" s="94"/>
      <c r="I38" s="95"/>
    </row>
    <row r="39" spans="1:9" ht="15.75">
      <c r="B39" s="5" t="s">
        <v>36</v>
      </c>
      <c r="C39" s="27"/>
      <c r="D39" s="28"/>
      <c r="E39" s="63">
        <v>1</v>
      </c>
      <c r="F39" s="64">
        <v>2</v>
      </c>
      <c r="G39" s="64">
        <v>3</v>
      </c>
      <c r="H39" s="64">
        <v>4</v>
      </c>
      <c r="I39" s="65">
        <v>5</v>
      </c>
    </row>
    <row r="40" spans="1:9">
      <c r="B40" s="30" t="s">
        <v>49</v>
      </c>
      <c r="D40" s="31"/>
      <c r="E40" s="32"/>
      <c r="F40" s="33"/>
      <c r="G40" s="33"/>
      <c r="H40" s="33"/>
      <c r="I40" s="34"/>
    </row>
    <row r="41" spans="1:9">
      <c r="B41" s="30" t="s">
        <v>50</v>
      </c>
      <c r="D41" s="35"/>
      <c r="E41" s="36"/>
      <c r="F41" s="37"/>
      <c r="G41" s="37"/>
      <c r="H41" s="37"/>
      <c r="I41" s="38"/>
    </row>
    <row r="42" spans="1:9">
      <c r="B42" s="30" t="s">
        <v>51</v>
      </c>
      <c r="D42" s="35"/>
      <c r="E42" s="36"/>
      <c r="F42" s="37"/>
      <c r="G42" s="37"/>
      <c r="H42" s="37"/>
      <c r="I42" s="38"/>
    </row>
    <row r="43" spans="1:9">
      <c r="B43" s="30" t="s">
        <v>52</v>
      </c>
      <c r="D43" s="35"/>
      <c r="E43" s="36"/>
      <c r="F43" s="37"/>
      <c r="G43" s="37"/>
      <c r="H43" s="37"/>
      <c r="I43" s="38"/>
    </row>
    <row r="44" spans="1:9">
      <c r="B44" s="30" t="s">
        <v>53</v>
      </c>
      <c r="D44" s="35"/>
      <c r="E44" s="39"/>
      <c r="F44" s="40"/>
      <c r="G44" s="40"/>
      <c r="H44" s="40"/>
      <c r="I44" s="41"/>
    </row>
    <row r="45" spans="1:9">
      <c r="B45" s="6" t="s">
        <v>55</v>
      </c>
      <c r="D45" s="35"/>
      <c r="E45" s="42">
        <f>SUM(E40:E44)</f>
        <v>0</v>
      </c>
      <c r="F45" s="43">
        <f>SUM(F40:F44)</f>
        <v>0</v>
      </c>
      <c r="G45" s="43">
        <f>SUM(G40:G44)</f>
        <v>0</v>
      </c>
      <c r="H45" s="43">
        <f>SUM(H40:H44)</f>
        <v>0</v>
      </c>
      <c r="I45" s="44">
        <f>SUM(I40:I44)</f>
        <v>0</v>
      </c>
    </row>
    <row r="46" spans="1:9">
      <c r="B46" s="6" t="s">
        <v>48</v>
      </c>
      <c r="D46" s="35"/>
      <c r="E46" s="39"/>
      <c r="F46" s="40"/>
      <c r="G46" s="40"/>
      <c r="H46" s="40"/>
      <c r="I46" s="41"/>
    </row>
    <row r="47" spans="1:9" ht="13.5" thickBot="1">
      <c r="A47" s="1" t="s">
        <v>54</v>
      </c>
      <c r="D47" s="31"/>
      <c r="E47" s="45">
        <f>E45-E46</f>
        <v>0</v>
      </c>
      <c r="F47" s="46">
        <f>F45-F46</f>
        <v>0</v>
      </c>
      <c r="G47" s="46">
        <f>G45-G46</f>
        <v>0</v>
      </c>
      <c r="H47" s="46">
        <f>H45-H46</f>
        <v>0</v>
      </c>
      <c r="I47" s="47">
        <f>I45-I46</f>
        <v>0</v>
      </c>
    </row>
    <row r="48" spans="1:9" ht="13.5" thickTop="1"/>
    <row r="50" spans="1:10">
      <c r="A50" s="1" t="s">
        <v>56</v>
      </c>
    </row>
    <row r="51" spans="1:10">
      <c r="A51" s="1"/>
      <c r="E51" s="97" t="s">
        <v>37</v>
      </c>
      <c r="F51" s="98"/>
      <c r="G51" s="99"/>
      <c r="H51" s="101" t="s">
        <v>38</v>
      </c>
      <c r="I51" s="102"/>
      <c r="J51" s="103"/>
    </row>
    <row r="52" spans="1:10">
      <c r="B52" s="6" t="s">
        <v>36</v>
      </c>
      <c r="E52" s="68">
        <v>1</v>
      </c>
      <c r="F52" s="69">
        <v>2</v>
      </c>
      <c r="G52" s="69">
        <v>3</v>
      </c>
      <c r="H52" s="70">
        <v>1</v>
      </c>
      <c r="I52" s="70">
        <v>2</v>
      </c>
      <c r="J52" s="71">
        <v>3</v>
      </c>
    </row>
    <row r="53" spans="1:10">
      <c r="B53" s="30" t="s">
        <v>31</v>
      </c>
      <c r="E53" s="72"/>
      <c r="F53" s="73"/>
      <c r="G53" s="73"/>
      <c r="H53" s="74"/>
      <c r="I53" s="74"/>
      <c r="J53" s="75"/>
    </row>
    <row r="54" spans="1:10">
      <c r="B54" s="30" t="s">
        <v>75</v>
      </c>
      <c r="E54" s="76"/>
      <c r="F54" s="77"/>
      <c r="G54" s="77"/>
      <c r="H54" s="78"/>
      <c r="I54" s="78"/>
      <c r="J54" s="79"/>
    </row>
    <row r="55" spans="1:10">
      <c r="B55" s="30" t="s">
        <v>59</v>
      </c>
      <c r="E55" s="80"/>
      <c r="F55" s="81"/>
      <c r="G55" s="81"/>
      <c r="H55" s="82"/>
      <c r="I55" s="82"/>
      <c r="J55" s="83"/>
    </row>
    <row r="56" spans="1:10">
      <c r="B56" s="6" t="s">
        <v>32</v>
      </c>
      <c r="E56" s="72">
        <f t="shared" ref="E56:J56" si="1">E53-E54-E55</f>
        <v>0</v>
      </c>
      <c r="F56" s="73">
        <f t="shared" si="1"/>
        <v>0</v>
      </c>
      <c r="G56" s="73">
        <f t="shared" si="1"/>
        <v>0</v>
      </c>
      <c r="H56" s="74">
        <f t="shared" si="1"/>
        <v>0</v>
      </c>
      <c r="I56" s="74">
        <f t="shared" si="1"/>
        <v>0</v>
      </c>
      <c r="J56" s="75">
        <f t="shared" si="1"/>
        <v>0</v>
      </c>
    </row>
    <row r="57" spans="1:10">
      <c r="B57" s="30" t="s">
        <v>33</v>
      </c>
      <c r="E57" s="76"/>
      <c r="F57" s="77"/>
      <c r="G57" s="77"/>
      <c r="H57" s="78"/>
      <c r="I57" s="78"/>
      <c r="J57" s="79"/>
    </row>
    <row r="58" spans="1:10">
      <c r="B58" s="30" t="s">
        <v>34</v>
      </c>
      <c r="E58" s="80">
        <v>0</v>
      </c>
      <c r="F58" s="81">
        <v>0</v>
      </c>
      <c r="G58" s="81">
        <v>0</v>
      </c>
      <c r="H58" s="82"/>
      <c r="I58" s="82"/>
      <c r="J58" s="83"/>
    </row>
    <row r="59" spans="1:10" ht="13.5" thickBot="1">
      <c r="B59" s="6" t="s">
        <v>39</v>
      </c>
      <c r="E59" s="84">
        <f t="shared" ref="E59:J59" si="2">E56-E57-E58</f>
        <v>0</v>
      </c>
      <c r="F59" s="85">
        <f t="shared" si="2"/>
        <v>0</v>
      </c>
      <c r="G59" s="85">
        <f t="shared" si="2"/>
        <v>0</v>
      </c>
      <c r="H59" s="86">
        <f t="shared" si="2"/>
        <v>0</v>
      </c>
      <c r="I59" s="86">
        <f t="shared" si="2"/>
        <v>0</v>
      </c>
      <c r="J59" s="87">
        <f t="shared" si="2"/>
        <v>0</v>
      </c>
    </row>
    <row r="60" spans="1:10" ht="13.5" thickTop="1"/>
    <row r="63" spans="1:10" ht="13.5" thickBot="1">
      <c r="A63" s="48"/>
      <c r="B63" s="49"/>
      <c r="C63" s="49"/>
      <c r="D63" s="49"/>
      <c r="E63" s="49"/>
      <c r="G63" s="49"/>
      <c r="H63" s="49"/>
      <c r="I63" s="49"/>
      <c r="J63" s="49"/>
    </row>
    <row r="64" spans="1:10">
      <c r="A64" s="48"/>
      <c r="B64" s="6" t="s">
        <v>40</v>
      </c>
      <c r="G64" s="6" t="s">
        <v>41</v>
      </c>
    </row>
    <row r="65" spans="1:10">
      <c r="A65" s="48"/>
      <c r="B65" s="4" t="s">
        <v>45</v>
      </c>
      <c r="G65" s="4" t="s">
        <v>44</v>
      </c>
    </row>
    <row r="66" spans="1:10">
      <c r="A66" s="48"/>
    </row>
    <row r="67" spans="1:10">
      <c r="A67" s="48"/>
    </row>
    <row r="68" spans="1:10" ht="13.5" thickBot="1">
      <c r="A68" s="48"/>
      <c r="B68" s="49"/>
      <c r="C68" s="49"/>
      <c r="D68" s="49"/>
      <c r="E68" s="49"/>
      <c r="G68" s="49"/>
      <c r="H68" s="49"/>
      <c r="I68" s="49"/>
      <c r="J68" s="49"/>
    </row>
    <row r="69" spans="1:10">
      <c r="A69" s="48"/>
      <c r="B69" s="6" t="s">
        <v>42</v>
      </c>
      <c r="G69" s="6" t="s">
        <v>43</v>
      </c>
    </row>
    <row r="70" spans="1:10">
      <c r="A70" s="48"/>
      <c r="B70" s="4" t="s">
        <v>47</v>
      </c>
      <c r="G70" s="4" t="s">
        <v>46</v>
      </c>
    </row>
    <row r="71" spans="1:10">
      <c r="A71" s="48"/>
    </row>
    <row r="73" spans="1:10">
      <c r="A73" s="6" t="s">
        <v>57</v>
      </c>
    </row>
  </sheetData>
  <sheetProtection sheet="1" objects="1" scenarios="1" formatCells="0" formatColumns="0" formatRows="0" insertColumns="0" insertRows="0" selectLockedCells="1"/>
  <mergeCells count="14">
    <mergeCell ref="J9:K9"/>
    <mergeCell ref="E38:I38"/>
    <mergeCell ref="D8:F8"/>
    <mergeCell ref="E51:G51"/>
    <mergeCell ref="A1:K1"/>
    <mergeCell ref="A2:K2"/>
    <mergeCell ref="D6:F6"/>
    <mergeCell ref="D7:F7"/>
    <mergeCell ref="D4:F4"/>
    <mergeCell ref="H51:J51"/>
    <mergeCell ref="J4:K4"/>
    <mergeCell ref="J5:K5"/>
    <mergeCell ref="J6:K6"/>
    <mergeCell ref="J7:K7"/>
  </mergeCells>
  <phoneticPr fontId="2" type="noConversion"/>
  <dataValidations count="2">
    <dataValidation type="list" allowBlank="1" showInputMessage="1" showErrorMessage="1" sqref="J9">
      <formula1>$M$3:$M$4</formula1>
    </dataValidation>
    <dataValidation type="list" allowBlank="1" showInputMessage="1" showErrorMessage="1" sqref="J5">
      <formula1>$M$5:$M$8</formula1>
    </dataValidation>
  </dataValidations>
  <pageMargins left="0.75" right="0.75" top="1" bottom="1" header="0.5" footer="0.5"/>
  <pageSetup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workbookViewId="0">
      <selection activeCell="J33" sqref="J33"/>
    </sheetView>
  </sheetViews>
  <sheetFormatPr defaultColWidth="9.140625" defaultRowHeight="12.75"/>
  <cols>
    <col min="1" max="1" width="3.85546875" style="6" customWidth="1"/>
    <col min="2" max="2" width="6.85546875" style="6" customWidth="1"/>
    <col min="3" max="3" width="17.28515625" style="6" customWidth="1"/>
    <col min="4" max="4" width="20.28515625" style="6" customWidth="1"/>
    <col min="5" max="9" width="12.42578125" style="6" customWidth="1"/>
    <col min="10" max="10" width="13.85546875" style="6" customWidth="1"/>
    <col min="11" max="11" width="9.7109375" style="6" customWidth="1"/>
    <col min="12" max="12" width="9.140625" style="6"/>
    <col min="13" max="13" width="9.140625" style="6" hidden="1" customWidth="1"/>
    <col min="14" max="16384" width="9.140625" style="6"/>
  </cols>
  <sheetData>
    <row r="1" spans="1:13">
      <c r="A1" s="100" t="s">
        <v>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3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3">
      <c r="M3" s="6" t="s">
        <v>60</v>
      </c>
    </row>
    <row r="4" spans="1:13">
      <c r="A4" s="6" t="s">
        <v>0</v>
      </c>
      <c r="D4" s="92" t="s">
        <v>67</v>
      </c>
      <c r="E4" s="92"/>
      <c r="F4" s="92"/>
      <c r="H4" s="6" t="s">
        <v>6</v>
      </c>
      <c r="J4" s="104">
        <v>500000</v>
      </c>
      <c r="K4" s="104"/>
      <c r="M4" s="6" t="s">
        <v>61</v>
      </c>
    </row>
    <row r="5" spans="1:13">
      <c r="H5" s="6" t="s">
        <v>71</v>
      </c>
      <c r="J5" s="96" t="s">
        <v>74</v>
      </c>
      <c r="K5" s="96"/>
    </row>
    <row r="6" spans="1:13">
      <c r="A6" s="6" t="s">
        <v>1</v>
      </c>
      <c r="D6" s="92" t="s">
        <v>68</v>
      </c>
      <c r="E6" s="92"/>
      <c r="F6" s="92"/>
      <c r="H6" s="6" t="s">
        <v>4</v>
      </c>
      <c r="J6" s="105">
        <v>40544</v>
      </c>
      <c r="K6" s="105"/>
      <c r="M6" t="s">
        <v>72</v>
      </c>
    </row>
    <row r="7" spans="1:13" ht="15.75" customHeight="1">
      <c r="D7" s="96" t="s">
        <v>69</v>
      </c>
      <c r="E7" s="96"/>
      <c r="F7" s="96"/>
      <c r="H7" s="6" t="s">
        <v>5</v>
      </c>
      <c r="J7" s="105">
        <v>41075</v>
      </c>
      <c r="K7" s="105"/>
      <c r="M7" t="s">
        <v>73</v>
      </c>
    </row>
    <row r="8" spans="1:13" ht="15.75" customHeight="1">
      <c r="D8" s="96" t="s">
        <v>70</v>
      </c>
      <c r="E8" s="96"/>
      <c r="F8" s="96"/>
      <c r="M8" t="s">
        <v>74</v>
      </c>
    </row>
    <row r="9" spans="1:13">
      <c r="E9" s="7"/>
      <c r="F9" s="7"/>
      <c r="H9" s="6" t="s">
        <v>58</v>
      </c>
      <c r="J9" s="92" t="s">
        <v>61</v>
      </c>
      <c r="K9" s="92"/>
    </row>
    <row r="10" spans="1:13">
      <c r="E10" s="7"/>
      <c r="F10" s="7"/>
    </row>
    <row r="11" spans="1:13">
      <c r="A11" s="1" t="s">
        <v>62</v>
      </c>
      <c r="E11" s="50"/>
      <c r="F11" s="51" t="s">
        <v>18</v>
      </c>
      <c r="G11" s="56"/>
      <c r="H11" s="59" t="s">
        <v>23</v>
      </c>
    </row>
    <row r="12" spans="1:13">
      <c r="A12" s="1"/>
      <c r="E12" s="52" t="s">
        <v>17</v>
      </c>
      <c r="F12" s="53" t="s">
        <v>19</v>
      </c>
      <c r="G12" s="57" t="s">
        <v>22</v>
      </c>
      <c r="H12" s="60" t="s">
        <v>24</v>
      </c>
    </row>
    <row r="13" spans="1:13">
      <c r="E13" s="54" t="s">
        <v>21</v>
      </c>
      <c r="F13" s="55" t="s">
        <v>20</v>
      </c>
      <c r="G13" s="58" t="s">
        <v>20</v>
      </c>
      <c r="H13" s="61" t="s">
        <v>21</v>
      </c>
    </row>
    <row r="14" spans="1:13">
      <c r="B14" s="6" t="s">
        <v>7</v>
      </c>
      <c r="E14" s="8">
        <v>15000000</v>
      </c>
      <c r="F14" s="9">
        <v>250000</v>
      </c>
      <c r="G14" s="10">
        <v>500000</v>
      </c>
      <c r="H14" s="3">
        <f>E14+F14+G14</f>
        <v>15750000</v>
      </c>
    </row>
    <row r="15" spans="1:13">
      <c r="B15" s="6" t="s">
        <v>8</v>
      </c>
      <c r="E15" s="11"/>
      <c r="F15" s="12"/>
      <c r="G15" s="13"/>
      <c r="H15" s="14"/>
    </row>
    <row r="16" spans="1:13">
      <c r="C16" s="6" t="s">
        <v>9</v>
      </c>
      <c r="E16" s="15">
        <v>3500000</v>
      </c>
      <c r="F16" s="16"/>
      <c r="G16" s="17"/>
      <c r="H16" s="18">
        <f t="shared" ref="H16:H24" si="0">E16+F16+G16</f>
        <v>3500000</v>
      </c>
    </row>
    <row r="17" spans="1:8">
      <c r="C17" s="6" t="s">
        <v>10</v>
      </c>
      <c r="E17" s="15">
        <v>250000</v>
      </c>
      <c r="F17" s="16"/>
      <c r="G17" s="17"/>
      <c r="H17" s="18">
        <f t="shared" si="0"/>
        <v>250000</v>
      </c>
    </row>
    <row r="18" spans="1:8">
      <c r="C18" s="6" t="s">
        <v>11</v>
      </c>
      <c r="E18" s="15">
        <v>250000</v>
      </c>
      <c r="F18" s="16">
        <v>250000</v>
      </c>
      <c r="G18" s="17"/>
      <c r="H18" s="18">
        <f t="shared" si="0"/>
        <v>500000</v>
      </c>
    </row>
    <row r="19" spans="1:8">
      <c r="C19" s="6" t="s">
        <v>12</v>
      </c>
      <c r="E19" s="15">
        <v>5000000</v>
      </c>
      <c r="F19" s="16"/>
      <c r="G19" s="17">
        <v>500000</v>
      </c>
      <c r="H19" s="66">
        <f t="shared" si="0"/>
        <v>5500000</v>
      </c>
    </row>
    <row r="20" spans="1:8">
      <c r="C20" s="6" t="s">
        <v>13</v>
      </c>
      <c r="E20" s="15">
        <v>0</v>
      </c>
      <c r="F20" s="16"/>
      <c r="G20" s="17"/>
      <c r="H20" s="18">
        <f t="shared" si="0"/>
        <v>0</v>
      </c>
    </row>
    <row r="21" spans="1:8">
      <c r="C21" s="6" t="s">
        <v>14</v>
      </c>
      <c r="E21" s="15">
        <v>6000000</v>
      </c>
      <c r="F21" s="16"/>
      <c r="G21" s="17"/>
      <c r="H21" s="18">
        <f t="shared" si="0"/>
        <v>6000000</v>
      </c>
    </row>
    <row r="22" spans="1:8">
      <c r="C22" s="6" t="s">
        <v>15</v>
      </c>
      <c r="E22" s="19">
        <v>0</v>
      </c>
      <c r="F22" s="20"/>
      <c r="G22" s="21"/>
      <c r="H22" s="22">
        <f t="shared" si="0"/>
        <v>0</v>
      </c>
    </row>
    <row r="23" spans="1:8">
      <c r="B23" s="6" t="s">
        <v>25</v>
      </c>
      <c r="E23" s="8">
        <f>SUM(E15:E22)</f>
        <v>15000000</v>
      </c>
      <c r="F23" s="9">
        <f>SUM(F15:F22)</f>
        <v>250000</v>
      </c>
      <c r="G23" s="10">
        <f>SUM(G15:G22)</f>
        <v>500000</v>
      </c>
      <c r="H23" s="3">
        <f t="shared" si="0"/>
        <v>15750000</v>
      </c>
    </row>
    <row r="24" spans="1:8" ht="20.25" customHeight="1" thickBot="1">
      <c r="B24" s="6" t="s">
        <v>16</v>
      </c>
      <c r="E24" s="23">
        <f>E23-E14</f>
        <v>0</v>
      </c>
      <c r="F24" s="24">
        <f>F23-F14</f>
        <v>0</v>
      </c>
      <c r="G24" s="25">
        <f>G23-G14</f>
        <v>0</v>
      </c>
      <c r="H24" s="26">
        <f t="shared" si="0"/>
        <v>0</v>
      </c>
    </row>
    <row r="25" spans="1:8" ht="13.5" thickTop="1"/>
    <row r="27" spans="1:8">
      <c r="A27" s="1" t="s">
        <v>26</v>
      </c>
      <c r="E27" s="59" t="s">
        <v>64</v>
      </c>
      <c r="F27"/>
    </row>
    <row r="28" spans="1:8">
      <c r="A28" s="1"/>
      <c r="E28" s="60" t="s">
        <v>65</v>
      </c>
      <c r="F28"/>
    </row>
    <row r="29" spans="1:8">
      <c r="A29" s="1"/>
      <c r="E29" s="61" t="s">
        <v>66</v>
      </c>
      <c r="F29"/>
    </row>
    <row r="30" spans="1:8">
      <c r="B30" s="6" t="s">
        <v>27</v>
      </c>
      <c r="E30" s="89">
        <f>H19</f>
        <v>5500000</v>
      </c>
      <c r="F30"/>
    </row>
    <row r="31" spans="1:8">
      <c r="C31" s="67" t="s">
        <v>30</v>
      </c>
      <c r="E31" s="88">
        <v>2000000</v>
      </c>
    </row>
    <row r="32" spans="1:8">
      <c r="C32" s="67" t="s">
        <v>28</v>
      </c>
      <c r="E32" s="18">
        <v>2500000</v>
      </c>
    </row>
    <row r="33" spans="1:9">
      <c r="C33" s="67" t="s">
        <v>29</v>
      </c>
      <c r="E33" s="62"/>
      <c r="F33" s="90">
        <f>E34-(E31+E32)</f>
        <v>1000000</v>
      </c>
    </row>
    <row r="34" spans="1:9" ht="13.5" thickBot="1">
      <c r="B34" s="6" t="s">
        <v>35</v>
      </c>
      <c r="E34" s="91">
        <f>E30</f>
        <v>5500000</v>
      </c>
    </row>
    <row r="35" spans="1:9" ht="13.5" thickTop="1"/>
    <row r="37" spans="1:9" ht="15.75">
      <c r="B37" s="27"/>
      <c r="C37" s="27"/>
      <c r="D37" s="28"/>
      <c r="E37" s="28"/>
      <c r="F37" s="28"/>
      <c r="G37" s="28"/>
      <c r="H37" s="28"/>
      <c r="I37" s="29"/>
    </row>
    <row r="38" spans="1:9" ht="15.75">
      <c r="A38" s="2" t="s">
        <v>63</v>
      </c>
      <c r="B38" s="27"/>
      <c r="C38" s="27"/>
      <c r="D38" s="28"/>
      <c r="E38" s="93" t="s">
        <v>38</v>
      </c>
      <c r="F38" s="94"/>
      <c r="G38" s="94"/>
      <c r="H38" s="94"/>
      <c r="I38" s="95"/>
    </row>
    <row r="39" spans="1:9" ht="15.75">
      <c r="B39" s="5" t="s">
        <v>36</v>
      </c>
      <c r="C39" s="27"/>
      <c r="D39" s="28"/>
      <c r="E39" s="63">
        <v>1</v>
      </c>
      <c r="F39" s="64">
        <v>2</v>
      </c>
      <c r="G39" s="64">
        <v>3</v>
      </c>
      <c r="H39" s="64">
        <v>4</v>
      </c>
      <c r="I39" s="65">
        <v>5</v>
      </c>
    </row>
    <row r="40" spans="1:9">
      <c r="B40" s="30" t="s">
        <v>49</v>
      </c>
      <c r="D40" s="31"/>
      <c r="E40" s="32">
        <v>100000</v>
      </c>
      <c r="F40" s="33">
        <v>150000</v>
      </c>
      <c r="G40" s="33">
        <v>200000</v>
      </c>
      <c r="H40" s="33">
        <v>250000</v>
      </c>
      <c r="I40" s="34">
        <v>500000</v>
      </c>
    </row>
    <row r="41" spans="1:9">
      <c r="B41" s="30" t="s">
        <v>50</v>
      </c>
      <c r="D41" s="35"/>
      <c r="E41" s="36">
        <v>15000</v>
      </c>
      <c r="F41" s="37">
        <v>50000</v>
      </c>
      <c r="G41" s="37">
        <v>50000</v>
      </c>
      <c r="H41" s="37">
        <v>50000</v>
      </c>
      <c r="I41" s="38">
        <v>50000</v>
      </c>
    </row>
    <row r="42" spans="1:9">
      <c r="B42" s="30" t="s">
        <v>51</v>
      </c>
      <c r="D42" s="35"/>
      <c r="E42" s="36">
        <v>25000</v>
      </c>
      <c r="F42" s="37">
        <v>75000</v>
      </c>
      <c r="G42" s="37">
        <v>75000</v>
      </c>
      <c r="H42" s="37">
        <v>75000</v>
      </c>
      <c r="I42" s="38">
        <v>75000</v>
      </c>
    </row>
    <row r="43" spans="1:9">
      <c r="B43" s="30" t="s">
        <v>52</v>
      </c>
      <c r="D43" s="35"/>
      <c r="E43" s="36">
        <v>5000</v>
      </c>
      <c r="F43" s="37">
        <v>5000</v>
      </c>
      <c r="G43" s="37">
        <v>5000</v>
      </c>
      <c r="H43" s="37">
        <v>5000</v>
      </c>
      <c r="I43" s="38">
        <v>5000</v>
      </c>
    </row>
    <row r="44" spans="1:9">
      <c r="B44" s="30" t="s">
        <v>53</v>
      </c>
      <c r="D44" s="35"/>
      <c r="E44" s="39">
        <v>10000</v>
      </c>
      <c r="F44" s="40">
        <v>10000</v>
      </c>
      <c r="G44" s="40">
        <v>10000</v>
      </c>
      <c r="H44" s="40">
        <v>10000</v>
      </c>
      <c r="I44" s="41">
        <v>10000</v>
      </c>
    </row>
    <row r="45" spans="1:9">
      <c r="B45" s="6" t="s">
        <v>55</v>
      </c>
      <c r="D45" s="35"/>
      <c r="E45" s="42">
        <f>SUM(E40:E44)</f>
        <v>155000</v>
      </c>
      <c r="F45" s="43">
        <f>SUM(F40:F44)</f>
        <v>290000</v>
      </c>
      <c r="G45" s="43">
        <f>SUM(G40:G44)</f>
        <v>340000</v>
      </c>
      <c r="H45" s="43">
        <f>SUM(H40:H44)</f>
        <v>390000</v>
      </c>
      <c r="I45" s="44">
        <f>SUM(I40:I44)</f>
        <v>640000</v>
      </c>
    </row>
    <row r="46" spans="1:9">
      <c r="B46" s="6" t="s">
        <v>48</v>
      </c>
      <c r="D46" s="35"/>
      <c r="E46" s="39">
        <v>100000</v>
      </c>
      <c r="F46" s="40">
        <v>100000</v>
      </c>
      <c r="G46" s="40">
        <v>100000</v>
      </c>
      <c r="H46" s="40">
        <v>100000</v>
      </c>
      <c r="I46" s="41">
        <v>100000</v>
      </c>
    </row>
    <row r="47" spans="1:9" ht="13.5" thickBot="1">
      <c r="A47" s="1" t="s">
        <v>54</v>
      </c>
      <c r="D47" s="31"/>
      <c r="E47" s="45">
        <f>E45-E46</f>
        <v>55000</v>
      </c>
      <c r="F47" s="46">
        <f>F45-F46</f>
        <v>190000</v>
      </c>
      <c r="G47" s="46">
        <f>G45-G46</f>
        <v>240000</v>
      </c>
      <c r="H47" s="46">
        <f>H45-H46</f>
        <v>290000</v>
      </c>
      <c r="I47" s="47">
        <f>I45-I46</f>
        <v>540000</v>
      </c>
    </row>
    <row r="48" spans="1:9" ht="13.5" thickTop="1"/>
    <row r="50" spans="1:10">
      <c r="A50" s="1" t="s">
        <v>56</v>
      </c>
    </row>
    <row r="51" spans="1:10">
      <c r="A51" s="1"/>
      <c r="E51" s="97" t="s">
        <v>37</v>
      </c>
      <c r="F51" s="98"/>
      <c r="G51" s="99"/>
      <c r="H51" s="101" t="s">
        <v>38</v>
      </c>
      <c r="I51" s="102"/>
      <c r="J51" s="103"/>
    </row>
    <row r="52" spans="1:10">
      <c r="B52" s="6" t="s">
        <v>36</v>
      </c>
      <c r="E52" s="68">
        <v>1</v>
      </c>
      <c r="F52" s="69">
        <v>2</v>
      </c>
      <c r="G52" s="69">
        <v>3</v>
      </c>
      <c r="H52" s="70">
        <v>1</v>
      </c>
      <c r="I52" s="70">
        <v>2</v>
      </c>
      <c r="J52" s="71">
        <v>3</v>
      </c>
    </row>
    <row r="53" spans="1:10">
      <c r="B53" s="30" t="s">
        <v>31</v>
      </c>
      <c r="E53" s="72">
        <v>1000000</v>
      </c>
      <c r="F53" s="73">
        <v>1500000</v>
      </c>
      <c r="G53" s="73">
        <v>1750000</v>
      </c>
      <c r="H53" s="74">
        <v>2000000</v>
      </c>
      <c r="I53" s="74">
        <v>2500000</v>
      </c>
      <c r="J53" s="75">
        <v>4000000</v>
      </c>
    </row>
    <row r="54" spans="1:10">
      <c r="B54" s="30" t="s">
        <v>75</v>
      </c>
      <c r="E54" s="76">
        <v>500000</v>
      </c>
      <c r="F54" s="77">
        <v>600000</v>
      </c>
      <c r="G54" s="77">
        <v>650000</v>
      </c>
      <c r="H54" s="78">
        <v>700000</v>
      </c>
      <c r="I54" s="78">
        <v>750000</v>
      </c>
      <c r="J54" s="79">
        <v>850000</v>
      </c>
    </row>
    <row r="55" spans="1:10">
      <c r="B55" s="30" t="s">
        <v>59</v>
      </c>
      <c r="E55" s="80">
        <v>25000</v>
      </c>
      <c r="F55" s="81">
        <v>50000</v>
      </c>
      <c r="G55" s="81">
        <v>50000</v>
      </c>
      <c r="H55" s="82">
        <f>E47</f>
        <v>55000</v>
      </c>
      <c r="I55" s="82">
        <f>F47</f>
        <v>190000</v>
      </c>
      <c r="J55" s="83">
        <f>G47</f>
        <v>240000</v>
      </c>
    </row>
    <row r="56" spans="1:10">
      <c r="B56" s="6" t="s">
        <v>32</v>
      </c>
      <c r="E56" s="72">
        <f t="shared" ref="E56:J56" si="1">E53-E54-E55</f>
        <v>475000</v>
      </c>
      <c r="F56" s="73">
        <f t="shared" si="1"/>
        <v>850000</v>
      </c>
      <c r="G56" s="73">
        <f t="shared" si="1"/>
        <v>1050000</v>
      </c>
      <c r="H56" s="74">
        <f t="shared" si="1"/>
        <v>1245000</v>
      </c>
      <c r="I56" s="74">
        <f t="shared" si="1"/>
        <v>1560000</v>
      </c>
      <c r="J56" s="75">
        <f t="shared" si="1"/>
        <v>2910000</v>
      </c>
    </row>
    <row r="57" spans="1:10">
      <c r="B57" s="30" t="s">
        <v>33</v>
      </c>
      <c r="E57" s="76">
        <v>75000</v>
      </c>
      <c r="F57" s="77">
        <v>75000</v>
      </c>
      <c r="G57" s="77">
        <v>75000</v>
      </c>
      <c r="H57" s="78">
        <v>75000</v>
      </c>
      <c r="I57" s="78">
        <v>75000</v>
      </c>
      <c r="J57" s="79">
        <v>75000</v>
      </c>
    </row>
    <row r="58" spans="1:10">
      <c r="B58" s="30" t="s">
        <v>34</v>
      </c>
      <c r="E58" s="80">
        <v>0</v>
      </c>
      <c r="F58" s="81">
        <v>0</v>
      </c>
      <c r="G58" s="81">
        <v>0</v>
      </c>
      <c r="H58" s="82">
        <f>6*73200</f>
        <v>439200</v>
      </c>
      <c r="I58" s="82">
        <f>H58</f>
        <v>439200</v>
      </c>
      <c r="J58" s="83">
        <f>H58</f>
        <v>439200</v>
      </c>
    </row>
    <row r="59" spans="1:10" ht="13.5" thickBot="1">
      <c r="B59" s="6" t="s">
        <v>39</v>
      </c>
      <c r="E59" s="84">
        <f t="shared" ref="E59:J59" si="2">E56-E57-E58</f>
        <v>400000</v>
      </c>
      <c r="F59" s="85">
        <f t="shared" si="2"/>
        <v>775000</v>
      </c>
      <c r="G59" s="85">
        <f t="shared" si="2"/>
        <v>975000</v>
      </c>
      <c r="H59" s="86">
        <f t="shared" si="2"/>
        <v>730800</v>
      </c>
      <c r="I59" s="86">
        <f t="shared" si="2"/>
        <v>1045800</v>
      </c>
      <c r="J59" s="87">
        <f t="shared" si="2"/>
        <v>2395800</v>
      </c>
    </row>
    <row r="60" spans="1:10" ht="13.5" thickTop="1"/>
    <row r="63" spans="1:10" ht="13.5" thickBot="1">
      <c r="A63" s="48"/>
      <c r="B63" s="49"/>
      <c r="C63" s="49"/>
      <c r="D63" s="49"/>
      <c r="E63" s="49"/>
      <c r="G63" s="49"/>
      <c r="H63" s="49"/>
      <c r="I63" s="49"/>
      <c r="J63" s="49"/>
    </row>
    <row r="64" spans="1:10">
      <c r="A64" s="48"/>
      <c r="B64" s="6" t="s">
        <v>40</v>
      </c>
      <c r="G64" s="6" t="s">
        <v>41</v>
      </c>
    </row>
    <row r="65" spans="1:10">
      <c r="A65" s="48"/>
      <c r="B65" s="4" t="s">
        <v>45</v>
      </c>
      <c r="G65" s="4" t="s">
        <v>44</v>
      </c>
    </row>
    <row r="66" spans="1:10">
      <c r="A66" s="48"/>
    </row>
    <row r="67" spans="1:10">
      <c r="A67" s="48"/>
    </row>
    <row r="68" spans="1:10" ht="13.5" thickBot="1">
      <c r="A68" s="48"/>
      <c r="B68" s="49"/>
      <c r="C68" s="49"/>
      <c r="D68" s="49"/>
      <c r="E68" s="49"/>
      <c r="G68" s="49"/>
      <c r="H68" s="49"/>
      <c r="I68" s="49"/>
      <c r="J68" s="49"/>
    </row>
    <row r="69" spans="1:10">
      <c r="A69" s="48"/>
      <c r="B69" s="6" t="s">
        <v>42</v>
      </c>
      <c r="G69" s="6" t="s">
        <v>43</v>
      </c>
    </row>
    <row r="70" spans="1:10">
      <c r="A70" s="48"/>
      <c r="B70" s="4" t="s">
        <v>47</v>
      </c>
      <c r="G70" s="4" t="s">
        <v>46</v>
      </c>
    </row>
    <row r="71" spans="1:10">
      <c r="A71" s="48"/>
    </row>
    <row r="73" spans="1:10">
      <c r="A73" s="6" t="s">
        <v>57</v>
      </c>
    </row>
  </sheetData>
  <sheetProtection selectLockedCells="1"/>
  <mergeCells count="14">
    <mergeCell ref="H51:J51"/>
    <mergeCell ref="J4:K4"/>
    <mergeCell ref="J5:K5"/>
    <mergeCell ref="J6:K6"/>
    <mergeCell ref="J7:K7"/>
    <mergeCell ref="J9:K9"/>
    <mergeCell ref="E38:I38"/>
    <mergeCell ref="E51:G51"/>
    <mergeCell ref="A1:K1"/>
    <mergeCell ref="A2:K2"/>
    <mergeCell ref="D6:F6"/>
    <mergeCell ref="D7:F7"/>
    <mergeCell ref="D8:F8"/>
    <mergeCell ref="D4:F4"/>
  </mergeCells>
  <phoneticPr fontId="2" type="noConversion"/>
  <dataValidations count="2">
    <dataValidation type="list" allowBlank="1" showInputMessage="1" showErrorMessage="1" sqref="J9">
      <formula1>$M$3:$M$4</formula1>
    </dataValidation>
    <dataValidation type="list" allowBlank="1" showInputMessage="1" showErrorMessage="1" sqref="J5">
      <formula1>$M$5:$M$8</formula1>
    </dataValidation>
  </dataValidations>
  <pageMargins left="0.75" right="0.75" top="1" bottom="1" header="0.5" footer="0.5"/>
  <pageSetup scale="67" orientation="portrait" r:id="rId1"/>
  <headerFooter alignWithMargins="0">
    <oddHeader>&amp;CSAMPLE PROJECT FUNDING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Sample</vt:lpstr>
      <vt:lpstr>Form!Print_Area</vt:lpstr>
      <vt:lpstr>Sample!Print_Area</vt:lpstr>
    </vt:vector>
  </TitlesOfParts>
  <Company>UNC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</dc:creator>
  <cp:lastModifiedBy>Karen Geer</cp:lastModifiedBy>
  <cp:lastPrinted>2010-08-24T14:58:02Z</cp:lastPrinted>
  <dcterms:created xsi:type="dcterms:W3CDTF">2010-04-14T20:35:19Z</dcterms:created>
  <dcterms:modified xsi:type="dcterms:W3CDTF">2011-06-06T19:49:21Z</dcterms:modified>
</cp:coreProperties>
</file>